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3133" sheetId="1" r:id="rId1"/>
  </sheets>
  <definedNames>
    <definedName name="_xlnm.Print_Area" localSheetId="0">КПК0613133!$A$1:$BQ$107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3" i="1"/>
  <c r="AK33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<sst xmlns="http://schemas.openxmlformats.org/spreadsheetml/2006/main" count="145" uniqueCount="95">
  <si>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</si>
  <si>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</si>
  <si>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</si>
  <si>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</si>
  <si>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</si>
  <si>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</si>
  <si>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</si>
  <si>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</si>
  <si>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</si>
  <si>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</si>
  <si>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</si>
  <si>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</si>
  <si>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</si>
  <si>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</si>
  <si>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</si>
  <si>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</si>
  <si>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</si>
  <si>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</si>
  <si>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</si>
  <si>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</si>
  <si>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</si>
  <si>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</si>
  <si>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</si>
  <si>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</si>
  <si>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</si>
  <si>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</si>
  <si>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</si>
  <si>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</si>
  <si>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</si>
  <si>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</si>
  <si>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</si>
  <si>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</si>
  <si>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</si>
  <si>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</si>
  <si>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</si>
  <si>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</si>
  <si>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</si>
  <si>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</si>
  <si>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</si>
  <si>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</si>
  <si>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</si>
  <si>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</si>
  <si>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</si>
  <si>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</si>
  <si>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</si>
  <si>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</si>
  <si>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</si>
  <si>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</si>
  <si>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</si>
  <si>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</si>
  <si>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</si>
  <si>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</si>
  <si>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</si>
  <si>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</si>
  <si>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</si>
  <si>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</si>
  <si>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</si>
  <si>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</si>
  <si>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</si>
  <si>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</si>
  <si>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</si>
  <si>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</si>
  <si>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</si>
  <si>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</si>
  <si>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</si>
  <si>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</si>
  <si>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</si>
  <si>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</si>
  <si>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</si>
  <si>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</si>
  <si>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проведення одного регіонального заходу (проєкту) у молодіжній сфері (у розрізі напрямків діяльності)</t>
  </si>
  <si>
    <t>Збільшення кількості молоді, охопленною регіональними заходами (проєктами) у молодіжній сфері, порівняно з минулим роком (чоловіків)</t>
  </si>
  <si>
    <t>Збільшення кількості молоді, охопленною регіональними заходами (проєктами) у молодіжній сфері, порівняно з минулим роком (жінок)</t>
  </si>
  <si>
    <t>Забезпечення молодіжними центрами соціального становлення та розвитку молоді та інші заходи у сфері молодіжної політики</t>
  </si>
  <si>
    <t>'За бюджетною програмою 0613133 на 2025 рік (з урахуванням проведених змін протягом звітного року) затверджено видатки за спеціальним фондом у  сумі 36951,00 грн, проведено касових видатків на суму 36950,20  грн. Відхилення по загальному фонду становить 0,80 грн. Склалась економія на по КЕКВ 2210 "Предмети, матеріали, обладнання та інвентар".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</si>
  <si>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</si>
  <si>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</si>
  <si>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</si>
  <si>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</si>
  <si>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</si>
  <si>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</si>
  <si>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</si>
  <si>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</si>
  <si>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0613133</t>
  </si>
  <si>
    <t>0610000</t>
  </si>
  <si>
    <t>3133</t>
  </si>
  <si>
    <t>1040</t>
  </si>
  <si>
    <t/>
  </si>
  <si>
    <t>'І(ефф.)звіт = ((1055,72/1231,7)) / 1 * 100 = 85,71</t>
  </si>
  <si>
    <t>'І(ефф.)баз = ((816,26/1666,67)) / 1 * 100 = 48,98</t>
  </si>
  <si>
    <t>І(як.)звіт = ((100/100)+(100/100)) / 2 * 100 = 100</t>
  </si>
  <si>
    <t>I1 = 85,71 / 48,98 = 1,75</t>
  </si>
  <si>
    <t xml:space="preserve"> Оскільки І1 = 1,75, що відповідає критерію оцінки І1 &gt;= 1, то за цим параметром для даної програми нараховується 25 балів</t>
  </si>
  <si>
    <t>25</t>
  </si>
  <si>
    <t>85,71 + 100 + 25 =  210.71 -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</si>
</sst>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76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76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21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25.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1666.67</v>
      </c>
      <c r="Z30" s="71"/>
      <c r="AA30" s="71"/>
      <c r="AB30" s="71"/>
      <c r="AC30" s="71"/>
      <c r="AD30" s="71"/>
      <c r="AE30" s="71">
        <v>816.26</v>
      </c>
      <c r="AF30" s="71"/>
      <c r="AG30" s="71"/>
      <c r="AH30" s="71"/>
      <c r="AI30" s="71"/>
      <c r="AJ30" s="71"/>
      <c r="AK30" s="83">
        <f>IF(BI30 = -1, (IF(AE30=0,0,Y30/AE30)),(IF(Y30=0,0,AE30/Y30)))</f>
        <v>0.489755020489959</v>
      </c>
      <c r="AL30" s="83"/>
      <c r="AM30" s="83"/>
      <c r="AN30" s="83"/>
      <c r="AO30" s="83"/>
      <c r="AP30" s="83"/>
      <c r="AQ30" s="71">
        <v>1231.7</v>
      </c>
      <c r="AR30" s="71"/>
      <c r="AS30" s="71"/>
      <c r="AT30" s="71"/>
      <c r="AU30" s="71"/>
      <c r="AV30" s="71"/>
      <c r="AW30" s="71">
        <v>1055.72</v>
      </c>
      <c r="AX30" s="71"/>
      <c r="AY30" s="71"/>
      <c r="AZ30" s="71"/>
      <c r="BA30" s="71"/>
      <c r="BB30" s="71"/>
      <c r="BC30" s="83">
        <f>IF(BI30 = -1,(IF(AW30=0,0,AQ30/AW30)),(IF(AQ30=0,0,AW30/AQ30)))</f>
        <v>0.85712429974831528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25.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100</v>
      </c>
      <c r="Z33" s="71"/>
      <c r="AA33" s="71"/>
      <c r="AB33" s="71"/>
      <c r="AC33" s="71"/>
      <c r="AD33" s="71"/>
      <c r="AE33" s="71">
        <v>100</v>
      </c>
      <c r="AF33" s="71"/>
      <c r="AG33" s="71"/>
      <c r="AH33" s="71"/>
      <c r="AI33" s="71"/>
      <c r="AJ33" s="71"/>
      <c r="AK33" s="83">
        <f>IF(BI33 = -1, (IF(AE33=0,0,Y33/AE33)),(IF(Y33=0,0,AE33/Y33)))</f>
        <v>1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6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25.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100</v>
      </c>
      <c r="Z34" s="71"/>
      <c r="AA34" s="71"/>
      <c r="AB34" s="71"/>
      <c r="AC34" s="71"/>
      <c r="AD34" s="71"/>
      <c r="AE34" s="71">
        <v>100</v>
      </c>
      <c r="AF34" s="71"/>
      <c r="AG34" s="71"/>
      <c r="AH34" s="71"/>
      <c r="AI34" s="71"/>
      <c r="AJ34" s="71"/>
      <c r="AK34" s="83">
        <f>IF(BI34 = -1, (IF(AE34=0,0,Y34/AE34)),(IF(Y34=0,0,AE34/Y34)))</f>
        <v>1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100</v>
      </c>
      <c r="AX34" s="71"/>
      <c r="AY34" s="71"/>
      <c r="AZ34" s="71"/>
      <c r="BA34" s="71"/>
      <c r="BB34" s="71"/>
      <c r="BC34" s="83">
        <f>IF(BI34 = -1,(IF(AW34=0,0,AQ34/AW34)),(IF(AQ34=0,0,AW34/AQ34)))</f>
        <v>1</v>
      </c>
      <c r="BD34" s="83"/>
      <c r="BE34" s="83"/>
      <c r="BF34" s="83"/>
      <c r="BG34" s="83"/>
      <c r="BH34" s="83"/>
      <c r="BI34" s="46">
        <v>1</v>
      </c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</row>
    <row r="41" spans="1:100" ht="15.75" hidden="1" customHeight="1" x14ac:dyDescent="0.2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87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87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30" t="s">
        <v>88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30" t="s">
        <v>90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</row>
    <row r="56" spans="1:60" s="38" customFormat="1" ht="15.75" x14ac:dyDescent="0.25"/>
    <row r="57" spans="1:60" s="38" customFormat="1" ht="24.75" customHeight="1" x14ac:dyDescent="0.25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30" t="s">
        <v>89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31" t="s">
        <v>91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2" t="s">
        <v>92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25">
      <c r="C68" s="64" t="s">
        <v>43</v>
      </c>
      <c r="D68" s="65"/>
      <c r="E68" s="133" t="s">
        <v>93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60" t="s">
        <v>42</v>
      </c>
      <c r="D72" s="60"/>
      <c r="E72" s="134" t="s">
        <v>94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47.25" customHeight="1" x14ac:dyDescent="0.2">
      <c r="A75" s="119" t="s">
        <v>74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52</v>
      </c>
      <c r="BF82" s="106"/>
      <c r="BG82" s="106"/>
      <c r="BH82" s="106"/>
      <c r="BI82" s="106"/>
      <c r="BJ82" s="106"/>
      <c r="BK82" s="106"/>
      <c r="BL82" s="106"/>
    </row>
    <row r="83" spans="1:64" ht="15.75" x14ac:dyDescent="0.2">
      <c r="A83" s="52" t="s">
        <v>53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">
      <c r="A84" s="52" t="s">
        <v>82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21" t="s">
        <v>75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2" t="s">
        <v>76</v>
      </c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"/>
      <c r="AU86" s="121" t="s">
        <v>79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21" t="s">
        <v>84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2" t="s">
        <v>76</v>
      </c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"/>
      <c r="AU89" s="121" t="s">
        <v>79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2.75" customHeight="1" x14ac:dyDescent="0.2">
      <c r="A92" s="10" t="s">
        <v>7</v>
      </c>
      <c r="B92" s="121" t="s">
        <v>83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1" t="s">
        <v>85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1" t="s">
        <v>86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7" t="s">
        <v>73</v>
      </c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6"/>
      <c r="BE92" s="121" t="s">
        <v>80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54</v>
      </c>
      <c r="B95" s="108" t="s">
        <v>55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56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57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 t="s">
        <v>59</v>
      </c>
      <c r="AF97" s="57"/>
      <c r="AG97" s="57"/>
      <c r="AH97" s="57"/>
      <c r="AI97" s="57"/>
      <c r="AJ97" s="57"/>
      <c r="AK97" s="57" t="s">
        <v>60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64</v>
      </c>
    </row>
    <row r="100" spans="1:79" s="118" customFormat="1" ht="47.25" customHeight="1" x14ac:dyDescent="0.15">
      <c r="A100" s="114">
        <v>1</v>
      </c>
      <c r="B100" s="114"/>
      <c r="C100" s="115" t="s">
        <v>73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7"/>
      <c r="Y100" s="114">
        <v>0</v>
      </c>
      <c r="Z100" s="114"/>
      <c r="AA100" s="114"/>
      <c r="AB100" s="114"/>
      <c r="AC100" s="114"/>
      <c r="AD100" s="114"/>
      <c r="AE100" s="114">
        <v>210.71</v>
      </c>
      <c r="AF100" s="114"/>
      <c r="AG100" s="114"/>
      <c r="AH100" s="114"/>
      <c r="AI100" s="114"/>
      <c r="AJ100" s="114"/>
      <c r="AK100" s="114">
        <v>0</v>
      </c>
      <c r="AL100" s="114"/>
      <c r="AM100" s="114"/>
      <c r="AN100" s="114"/>
      <c r="AO100" s="114"/>
      <c r="AP100" s="114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8" t="s">
        <v>65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62</v>
      </c>
      <c r="B102" s="108" t="s">
        <v>63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8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4" t="s">
        <v>77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5" t="s">
        <v>78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  <row r="107" spans="1:79" x14ac:dyDescent="0.2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2:AP32"/>
    <mergeCell ref="AQ33:AV33"/>
    <mergeCell ref="AW33:BB33"/>
    <mergeCell ref="BC33:BH33"/>
    <mergeCell ref="B57:AW57"/>
    <mergeCell ref="C33:X33"/>
    <mergeCell ref="Y33:AD33"/>
    <mergeCell ref="AE33:AJ33"/>
    <mergeCell ref="AK33:AP33"/>
    <mergeCell ref="A38:BL38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3:B33"/>
    <mergeCell ref="A32:B32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0 A33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КПК0613133</vt:lpstr>
      <vt:lpstr>КПК0613133!Область_друку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2026-02-11T09:57:17Z</cp:lastPrinted>
  <dcterms:created xsi:type="dcterms:W3CDTF">2016-08-10T10:53:25Z</dcterms:created>
  <dcterms:modified xsi:type="dcterms:W3CDTF">2026-02-11T09:58:31Z</dcterms:modified>
</cp:coreProperties>
</file>